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90" activeTab="0"/>
  </bookViews>
  <sheets>
    <sheet name="BS-4th Qtr200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<sst xmlns="http://schemas.openxmlformats.org/spreadsheetml/2006/main" count="54" uniqueCount="48">
  <si>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 xml:space="preserve">      QUALITY  CONCRETE  HOLDINGS  BHD</t>
  </si>
  <si>
    <t>AS  AT</t>
  </si>
  <si>
    <t>FINANCIAL</t>
  </si>
  <si>
    <t>QUARTER</t>
  </si>
  <si>
    <t>YEAR  END</t>
  </si>
  <si>
    <t>RM'000</t>
  </si>
  <si>
    <t>Current Assets</t>
  </si>
  <si>
    <t>Short Term Investments</t>
  </si>
  <si>
    <t>Others - other debtors, deposits &amp; prepayments</t>
  </si>
  <si>
    <t>Current Liabilities</t>
  </si>
  <si>
    <t>Short Term Borrowings</t>
  </si>
  <si>
    <t>Provision for Taxation</t>
  </si>
  <si>
    <t xml:space="preserve">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</si>
  <si>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</si>
  <si>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</si>
  <si>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</si>
  <si>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</si>
  <si>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</si>
  <si>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</si>
  <si>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</si>
  <si>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</si>
  <si>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</si>
  <si>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</si>
  <si>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</si>
  <si>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</si>
  <si>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(RM)</t>
  </si>
  <si>
    <t>AS  AT END</t>
  </si>
  <si>
    <t>OF CURRENT</t>
  </si>
  <si>
    <t xml:space="preserve">         PRECEDING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</si>
  <si>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</si>
  <si>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</si>
  <si>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</si>
  <si>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</si>
  <si>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</si>
  <si>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</si>
  <si>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</si>
  <si>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</si>
  <si>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</si>
  <si>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 xml:space="preserve">Cash </t>
  </si>
  <si>
    <t>Trade payables</t>
  </si>
  <si>
    <t>Other payables</t>
  </si>
  <si>
    <t>Proposed dividend</t>
  </si>
  <si>
    <t>Net current assets or current liabilities</t>
  </si>
  <si>
    <t>Deferred taxation</t>
  </si>
  <si>
    <t>Total</t>
  </si>
  <si>
    <t>Total Shareholders Fund &amp; Long Term Liabilities</t>
  </si>
  <si>
    <t xml:space="preserve">CONSOLIDATED  BALANCE  SHEET </t>
  </si>
  <si>
    <t>Development cost</t>
  </si>
</sst>
</file>

<file path=xl/styles.xml><?xml version="1.0" encoding="utf-8"?>
<styleSheet xmlns="http://schemas.openxmlformats.org/spreadsheetml/2006/main">
  <numFmts count="4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* #,##0_);_(* \(#,##0\);_(* &quot;-&quot;_);_(@_)"/>
    <numFmt numFmtId="184" formatCode="_(&quot;RM&quot;* #,##0.00_);_(&quot;RM&quot;* \(#,##0.00\);_(&quot;RM&quot;* &quot;-&quot;??_);_(@_)"/>
    <numFmt numFmtId="185" formatCode="_(* #,##0.00_);_(* \(#,##0.00\);_(* &quot;-&quot;??_);_(@_)"/>
    <numFmt numFmtId="186" formatCode="_(* #,##0_);_(* \(#,##0\);_(* &quot;-&quot;??_);_(@_)"/>
    <numFmt numFmtId="187" formatCode="#,##0.0_);[Red]\(#,##0.0\)"/>
    <numFmt numFmtId="188" formatCode="_(* #,##0.0_);_(* \(#,##0.0\);_(* &quot;-&quot;??_);_(@_)"/>
    <numFmt numFmtId="189" formatCode="#,##0.000_);[Red]\(#,##0.000\)"/>
    <numFmt numFmtId="190" formatCode="#,##0.0000_);[Red]\(#,##0.0000\)"/>
    <numFmt numFmtId="191" formatCode="#,##0;[Red]\(#,##0\)"/>
    <numFmt numFmtId="192" formatCode="_(* #,##0.000_);_(* \(#,##0.000\);_(* &quot;-&quot;??_);_(@_)"/>
    <numFmt numFmtId="193" formatCode="_(* #,##0.0000_);_(* \(#,##0.0000\);_(* &quot;-&quot;??_);_(@_)"/>
    <numFmt numFmtId="194" formatCode="#,##0;[Red]\(##,#00\)"/>
    <numFmt numFmtId="195" formatCode="#,##0.00;[Red]\(#,##0.00\)"/>
  </numFmts>
  <fonts count="9">
    <font>
      <sz val="10"/>
      <name val="Arial"/>
      <family val="0"/>
    </font>
    <font>
      <sz val="10"/>
      <name val="Book Antiqua"/>
      <family val="1"/>
    </font>
    <font>
      <sz val="10"/>
      <name val="Times New Roman"/>
      <family val="1"/>
    </font>
    <font>
      <b/>
      <i/>
      <sz val="10"/>
      <name val="Book Antiqua"/>
      <family val="1"/>
    </font>
    <font>
      <b/>
      <i/>
      <sz val="13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85" fontId="1" fillId="0" borderId="0" xfId="17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6" fontId="3" fillId="0" borderId="0" xfId="17" applyNumberFormat="1" applyFont="1" applyAlignment="1">
      <alignment horizontal="left" vertical="center"/>
    </xf>
    <xf numFmtId="186" fontId="5" fillId="0" borderId="0" xfId="17" applyNumberFormat="1" applyFont="1" applyAlignment="1" quotePrefix="1">
      <alignment horizontal="left" vertical="center"/>
    </xf>
    <xf numFmtId="185" fontId="1" fillId="0" borderId="0" xfId="1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186" fontId="1" fillId="2" borderId="0" xfId="17" applyNumberFormat="1" applyFont="1" applyFill="1" applyAlignment="1">
      <alignment/>
    </xf>
    <xf numFmtId="185" fontId="1" fillId="2" borderId="0" xfId="17" applyFont="1" applyFill="1" applyAlignment="1">
      <alignment/>
    </xf>
    <xf numFmtId="38" fontId="1" fillId="2" borderId="0" xfId="0" applyNumberFormat="1" applyFont="1" applyFill="1" applyAlignment="1">
      <alignment/>
    </xf>
    <xf numFmtId="38" fontId="1" fillId="2" borderId="2" xfId="0" applyNumberFormat="1" applyFont="1" applyFill="1" applyBorder="1" applyAlignment="1">
      <alignment/>
    </xf>
    <xf numFmtId="186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8" fontId="1" fillId="2" borderId="0" xfId="0" applyNumberFormat="1" applyFont="1" applyFill="1" applyBorder="1" applyAlignment="1">
      <alignment/>
    </xf>
    <xf numFmtId="186" fontId="1" fillId="2" borderId="3" xfId="0" applyNumberFormat="1" applyFont="1" applyFill="1" applyBorder="1" applyAlignment="1">
      <alignment/>
    </xf>
    <xf numFmtId="38" fontId="1" fillId="2" borderId="3" xfId="0" applyNumberFormat="1" applyFont="1" applyFill="1" applyBorder="1" applyAlignment="1">
      <alignment/>
    </xf>
    <xf numFmtId="40" fontId="1" fillId="2" borderId="0" xfId="0" applyNumberFormat="1" applyFont="1" applyFill="1" applyAlignment="1">
      <alignment/>
    </xf>
    <xf numFmtId="194" fontId="0" fillId="0" borderId="0" xfId="0" applyNumberFormat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86" fontId="4" fillId="2" borderId="0" xfId="17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191" fontId="1" fillId="2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omma_2000 - 1st Quarter(R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238125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905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D54" sqref="D54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41.7109375" style="0" customWidth="1"/>
    <col min="4" max="4" width="16.8515625" style="29" customWidth="1"/>
    <col min="5" max="5" width="2.7109375" style="0" customWidth="1"/>
    <col min="6" max="6" width="16.7109375" style="29" customWidth="1"/>
    <col min="7" max="7" width="4.140625" style="0" customWidth="1"/>
  </cols>
  <sheetData>
    <row r="1" spans="1:8" ht="13.5">
      <c r="A1" s="1"/>
      <c r="B1" s="1"/>
      <c r="C1" s="2"/>
      <c r="D1" s="35"/>
      <c r="E1" s="3"/>
      <c r="F1" s="19"/>
      <c r="G1" s="4"/>
      <c r="H1" s="4"/>
    </row>
    <row r="2" spans="1:8" ht="17.25">
      <c r="A2" s="1"/>
      <c r="B2" s="1"/>
      <c r="C2" s="5" t="s">
        <v>0</v>
      </c>
      <c r="D2" s="37"/>
      <c r="E2" s="6"/>
      <c r="F2" s="19"/>
      <c r="G2" s="4"/>
      <c r="H2" s="4"/>
    </row>
    <row r="3" spans="1:8" ht="13.5">
      <c r="A3" s="1"/>
      <c r="B3" s="1"/>
      <c r="C3" s="7"/>
      <c r="D3" s="36"/>
      <c r="E3" s="1"/>
      <c r="F3" s="20"/>
      <c r="G3" s="8"/>
      <c r="H3" s="8"/>
    </row>
    <row r="4" spans="1:8" ht="16.5">
      <c r="A4" s="9" t="s">
        <v>46</v>
      </c>
      <c r="B4" s="10"/>
      <c r="C4" s="10"/>
      <c r="D4" s="21"/>
      <c r="E4" s="10"/>
      <c r="F4" s="21"/>
      <c r="G4" s="10"/>
      <c r="H4" s="10"/>
    </row>
    <row r="5" spans="1:8" ht="17.25" thickBot="1">
      <c r="A5" s="11"/>
      <c r="B5" s="12"/>
      <c r="C5" s="12"/>
      <c r="D5" s="22"/>
      <c r="E5" s="12"/>
      <c r="F5" s="22"/>
      <c r="G5" s="12"/>
      <c r="H5" s="10"/>
    </row>
    <row r="6" spans="1:8" ht="17.25" thickTop="1">
      <c r="A6" s="9"/>
      <c r="B6" s="10"/>
      <c r="C6" s="10"/>
      <c r="D6" s="38"/>
      <c r="E6" s="10"/>
      <c r="F6" s="21"/>
      <c r="G6" s="10"/>
      <c r="H6" s="10"/>
    </row>
    <row r="7" spans="1:8" ht="16.5">
      <c r="A7" s="9"/>
      <c r="B7" s="10"/>
      <c r="C7" s="10"/>
      <c r="D7" s="38" t="s">
        <v>26</v>
      </c>
      <c r="E7" s="13"/>
      <c r="F7" s="42" t="s">
        <v>1</v>
      </c>
      <c r="G7" s="42"/>
      <c r="H7" s="10"/>
    </row>
    <row r="8" spans="1:8" ht="15">
      <c r="A8" s="10"/>
      <c r="B8" s="10"/>
      <c r="C8" s="10"/>
      <c r="D8" s="38" t="s">
        <v>27</v>
      </c>
      <c r="E8" s="14"/>
      <c r="F8" s="23" t="s">
        <v>28</v>
      </c>
      <c r="G8" s="14"/>
      <c r="H8" s="15"/>
    </row>
    <row r="9" spans="1:8" ht="15">
      <c r="A9" s="16"/>
      <c r="B9" s="10"/>
      <c r="C9" s="10"/>
      <c r="D9" s="38" t="s">
        <v>3</v>
      </c>
      <c r="E9" s="14"/>
      <c r="F9" s="42" t="s">
        <v>2</v>
      </c>
      <c r="G9" s="42"/>
      <c r="H9" s="15"/>
    </row>
    <row r="10" spans="1:8" ht="15">
      <c r="A10" s="16"/>
      <c r="B10" s="10"/>
      <c r="C10" s="10"/>
      <c r="D10" s="38" t="s">
        <v>12</v>
      </c>
      <c r="E10" s="14"/>
      <c r="F10" s="42" t="s">
        <v>4</v>
      </c>
      <c r="G10" s="42"/>
      <c r="H10" s="15"/>
    </row>
    <row r="11" spans="1:8" ht="15">
      <c r="A11" s="16"/>
      <c r="B11" s="10"/>
      <c r="C11" s="10"/>
      <c r="D11" s="39">
        <v>37287</v>
      </c>
      <c r="E11" s="15"/>
      <c r="F11" s="43">
        <v>36922</v>
      </c>
      <c r="G11" s="44"/>
      <c r="H11" s="15"/>
    </row>
    <row r="12" spans="1:8" ht="15">
      <c r="A12" s="16"/>
      <c r="B12" s="10"/>
      <c r="C12" s="10"/>
      <c r="D12" s="38" t="s">
        <v>5</v>
      </c>
      <c r="E12" s="10"/>
      <c r="F12" s="41" t="s">
        <v>5</v>
      </c>
      <c r="G12" s="41"/>
      <c r="H12" s="10"/>
    </row>
    <row r="13" spans="1:8" ht="13.5">
      <c r="A13" s="16"/>
      <c r="B13" s="10"/>
      <c r="C13" s="10"/>
      <c r="D13" s="21"/>
      <c r="E13" s="10"/>
      <c r="F13" s="21"/>
      <c r="G13" s="10"/>
      <c r="H13" s="10"/>
    </row>
    <row r="14" spans="1:8" ht="13.5">
      <c r="A14" s="16">
        <v>1</v>
      </c>
      <c r="B14" s="10" t="s">
        <v>29</v>
      </c>
      <c r="C14" s="10"/>
      <c r="D14" s="26">
        <v>61539</v>
      </c>
      <c r="E14" s="17"/>
      <c r="F14" s="24">
        <v>31144</v>
      </c>
      <c r="G14" s="17"/>
      <c r="H14" s="17"/>
    </row>
    <row r="15" spans="1:8" ht="13.5">
      <c r="A15" s="16">
        <v>2</v>
      </c>
      <c r="B15" s="10" t="s">
        <v>30</v>
      </c>
      <c r="C15" s="10"/>
      <c r="D15" s="24">
        <v>0</v>
      </c>
      <c r="E15" s="17"/>
      <c r="F15" s="24">
        <v>11313</v>
      </c>
      <c r="G15" s="17"/>
      <c r="H15" s="17"/>
    </row>
    <row r="16" spans="1:8" ht="13.5">
      <c r="A16" s="16">
        <v>3</v>
      </c>
      <c r="B16" s="10" t="s">
        <v>31</v>
      </c>
      <c r="C16" s="10"/>
      <c r="D16" s="25">
        <v>0</v>
      </c>
      <c r="E16" s="17"/>
      <c r="F16" s="25">
        <v>0</v>
      </c>
      <c r="G16" s="17"/>
      <c r="H16" s="17"/>
    </row>
    <row r="17" spans="1:8" ht="13.5">
      <c r="A17" s="16">
        <v>4</v>
      </c>
      <c r="B17" s="10" t="s">
        <v>32</v>
      </c>
      <c r="C17" s="10"/>
      <c r="D17" s="24">
        <v>11509</v>
      </c>
      <c r="E17" s="17"/>
      <c r="F17" s="24">
        <v>13275</v>
      </c>
      <c r="G17" s="17"/>
      <c r="H17" s="17"/>
    </row>
    <row r="18" spans="1:8" ht="13.5">
      <c r="A18" s="16">
        <v>5</v>
      </c>
      <c r="B18" s="10" t="s">
        <v>33</v>
      </c>
      <c r="C18" s="10"/>
      <c r="D18" s="25">
        <v>0</v>
      </c>
      <c r="E18" s="17"/>
      <c r="F18" s="25">
        <v>0</v>
      </c>
      <c r="G18" s="17"/>
      <c r="H18" s="17"/>
    </row>
    <row r="19" spans="1:8" ht="13.5">
      <c r="A19" s="16">
        <v>6</v>
      </c>
      <c r="B19" s="10" t="s">
        <v>34</v>
      </c>
      <c r="C19" s="10"/>
      <c r="D19" s="25">
        <v>0</v>
      </c>
      <c r="E19" s="17"/>
      <c r="F19" s="25">
        <v>0</v>
      </c>
      <c r="G19" s="17"/>
      <c r="H19" s="17"/>
    </row>
    <row r="20" spans="1:8" ht="13.5">
      <c r="A20" s="16">
        <v>7</v>
      </c>
      <c r="B20" s="10" t="s">
        <v>35</v>
      </c>
      <c r="C20" s="10"/>
      <c r="D20" s="25">
        <v>0</v>
      </c>
      <c r="E20" s="17"/>
      <c r="F20" s="25">
        <v>0</v>
      </c>
      <c r="G20" s="17"/>
      <c r="H20" s="17"/>
    </row>
    <row r="21" spans="1:8" ht="13.5">
      <c r="A21" s="16"/>
      <c r="B21" s="10"/>
      <c r="C21" s="10"/>
      <c r="D21" s="26"/>
      <c r="E21" s="17"/>
      <c r="F21" s="26"/>
      <c r="G21" s="17"/>
      <c r="H21" s="17"/>
    </row>
    <row r="22" spans="1:8" ht="13.5">
      <c r="A22" s="16">
        <v>8</v>
      </c>
      <c r="B22" s="10" t="s">
        <v>6</v>
      </c>
      <c r="C22" s="10"/>
      <c r="D22" s="26"/>
      <c r="E22" s="17"/>
      <c r="F22" s="26"/>
      <c r="G22" s="17"/>
      <c r="H22" s="17"/>
    </row>
    <row r="23" spans="1:8" ht="15">
      <c r="A23" s="16"/>
      <c r="B23" s="10"/>
      <c r="C23" s="18" t="s">
        <v>36</v>
      </c>
      <c r="D23" s="26">
        <v>36559</v>
      </c>
      <c r="E23" s="17"/>
      <c r="F23" s="24">
        <v>10753</v>
      </c>
      <c r="G23" s="17"/>
      <c r="H23" s="17"/>
    </row>
    <row r="24" spans="1:8" ht="15">
      <c r="A24" s="16"/>
      <c r="B24" s="10"/>
      <c r="C24" s="18" t="s">
        <v>47</v>
      </c>
      <c r="D24" s="26">
        <v>243</v>
      </c>
      <c r="E24" s="17"/>
      <c r="F24" s="24">
        <v>0</v>
      </c>
      <c r="G24" s="17"/>
      <c r="H24" s="17"/>
    </row>
    <row r="25" spans="1:8" ht="15">
      <c r="A25" s="16"/>
      <c r="B25" s="10"/>
      <c r="C25" s="18" t="s">
        <v>37</v>
      </c>
      <c r="D25" s="26">
        <v>49164</v>
      </c>
      <c r="E25" s="17"/>
      <c r="F25" s="24">
        <v>41185</v>
      </c>
      <c r="G25" s="17"/>
      <c r="H25" s="17"/>
    </row>
    <row r="26" spans="1:8" ht="15">
      <c r="A26" s="16"/>
      <c r="B26" s="10"/>
      <c r="C26" s="18" t="s">
        <v>7</v>
      </c>
      <c r="D26" s="24">
        <v>0</v>
      </c>
      <c r="E26" s="17"/>
      <c r="F26" s="24">
        <v>0</v>
      </c>
      <c r="G26" s="17"/>
      <c r="H26" s="17"/>
    </row>
    <row r="27" spans="1:8" ht="15">
      <c r="A27" s="16"/>
      <c r="B27" s="10"/>
      <c r="C27" s="18" t="s">
        <v>38</v>
      </c>
      <c r="D27" s="26">
        <v>1387</v>
      </c>
      <c r="E27" s="17"/>
      <c r="F27" s="24">
        <v>168</v>
      </c>
      <c r="G27" s="17"/>
      <c r="H27" s="17"/>
    </row>
    <row r="28" spans="1:8" ht="15">
      <c r="A28" s="16"/>
      <c r="B28" s="10"/>
      <c r="C28" s="18" t="s">
        <v>8</v>
      </c>
      <c r="D28" s="26">
        <f>10571-600</f>
        <v>9971</v>
      </c>
      <c r="E28" s="17"/>
      <c r="F28" s="24">
        <v>3475</v>
      </c>
      <c r="G28" s="17"/>
      <c r="H28" s="17"/>
    </row>
    <row r="29" spans="1:8" ht="15">
      <c r="A29" s="16"/>
      <c r="B29" s="10"/>
      <c r="C29" s="18"/>
      <c r="D29" s="26"/>
      <c r="E29" s="17"/>
      <c r="F29" s="24"/>
      <c r="G29" s="17"/>
      <c r="H29" s="17"/>
    </row>
    <row r="30" spans="1:8" ht="15">
      <c r="A30" s="16"/>
      <c r="B30" s="10"/>
      <c r="C30" s="18"/>
      <c r="D30" s="27">
        <f>SUM(D23:D28)</f>
        <v>97324</v>
      </c>
      <c r="E30" s="17"/>
      <c r="F30" s="27">
        <f>SUM(F23:F29)</f>
        <v>55581</v>
      </c>
      <c r="G30" s="17"/>
      <c r="H30" s="17"/>
    </row>
    <row r="31" spans="1:8" ht="13.5">
      <c r="A31" s="16">
        <v>9</v>
      </c>
      <c r="B31" s="10" t="s">
        <v>9</v>
      </c>
      <c r="C31" s="10"/>
      <c r="D31" s="26"/>
      <c r="E31" s="17"/>
      <c r="F31" s="28"/>
      <c r="G31" s="17"/>
      <c r="H31" s="17"/>
    </row>
    <row r="32" spans="1:8" ht="15">
      <c r="A32" s="16"/>
      <c r="B32" s="10"/>
      <c r="C32" s="18" t="s">
        <v>39</v>
      </c>
      <c r="D32" s="26">
        <v>12755</v>
      </c>
      <c r="E32" s="17"/>
      <c r="F32" s="24">
        <v>6483</v>
      </c>
      <c r="G32" s="17"/>
      <c r="H32" s="17"/>
    </row>
    <row r="33" spans="1:8" ht="15">
      <c r="A33" s="16"/>
      <c r="B33" s="10"/>
      <c r="C33" s="18" t="s">
        <v>40</v>
      </c>
      <c r="D33" s="26">
        <f>7247+719</f>
        <v>7966</v>
      </c>
      <c r="E33" s="17"/>
      <c r="F33" s="24">
        <f>9625+733</f>
        <v>10358</v>
      </c>
      <c r="G33" s="17"/>
      <c r="H33" s="17"/>
    </row>
    <row r="34" spans="1:8" ht="15">
      <c r="A34" s="16"/>
      <c r="B34" s="10"/>
      <c r="C34" s="18" t="s">
        <v>10</v>
      </c>
      <c r="D34" s="26">
        <f>26512+1116</f>
        <v>27628</v>
      </c>
      <c r="E34" s="17"/>
      <c r="F34" s="24">
        <f>25673+1481</f>
        <v>27154</v>
      </c>
      <c r="G34" s="17"/>
      <c r="H34" s="17"/>
    </row>
    <row r="35" spans="1:8" ht="15">
      <c r="A35" s="16"/>
      <c r="B35" s="10"/>
      <c r="C35" s="18" t="s">
        <v>11</v>
      </c>
      <c r="D35" s="40">
        <v>442</v>
      </c>
      <c r="E35" s="17"/>
      <c r="F35" s="24">
        <v>205</v>
      </c>
      <c r="G35" s="17"/>
      <c r="H35" s="17"/>
    </row>
    <row r="36" spans="3:6" ht="15">
      <c r="C36" s="18" t="s">
        <v>41</v>
      </c>
      <c r="D36" s="24">
        <v>0</v>
      </c>
      <c r="E36" s="34"/>
      <c r="F36" s="24">
        <v>0</v>
      </c>
    </row>
    <row r="37" spans="3:6" ht="15">
      <c r="C37" s="18" t="s">
        <v>21</v>
      </c>
      <c r="D37" s="24">
        <v>0</v>
      </c>
      <c r="E37" s="34"/>
      <c r="F37" s="24">
        <v>0</v>
      </c>
    </row>
    <row r="38" spans="1:8" ht="15">
      <c r="A38" s="16"/>
      <c r="B38" s="10"/>
      <c r="C38" s="18"/>
      <c r="D38" s="26"/>
      <c r="E38" s="17"/>
      <c r="F38" s="24"/>
      <c r="G38" s="17"/>
      <c r="H38" s="17"/>
    </row>
    <row r="39" spans="1:8" ht="13.5">
      <c r="A39" s="16"/>
      <c r="B39" s="10"/>
      <c r="C39" s="10"/>
      <c r="D39" s="27">
        <f>SUM(D32:D38)</f>
        <v>48791</v>
      </c>
      <c r="E39" s="17"/>
      <c r="F39" s="27">
        <f>SUM(F32:F38)</f>
        <v>44200</v>
      </c>
      <c r="G39" s="17"/>
      <c r="H39" s="17"/>
    </row>
    <row r="40" spans="1:8" ht="13.5">
      <c r="A40" s="16"/>
      <c r="B40" s="10"/>
      <c r="C40" s="10"/>
      <c r="D40" s="30"/>
      <c r="E40" s="17"/>
      <c r="F40" s="30"/>
      <c r="G40" s="17"/>
      <c r="H40" s="17"/>
    </row>
    <row r="41" spans="1:8" ht="13.5">
      <c r="A41" s="16">
        <v>10</v>
      </c>
      <c r="B41" s="10" t="s">
        <v>42</v>
      </c>
      <c r="C41" s="10"/>
      <c r="D41" s="26">
        <f>+D30-D39</f>
        <v>48533</v>
      </c>
      <c r="E41" s="17"/>
      <c r="F41" s="26">
        <f>+F30-F39</f>
        <v>11381</v>
      </c>
      <c r="G41" s="17"/>
      <c r="H41" s="17"/>
    </row>
    <row r="42" spans="1:8" ht="13.5">
      <c r="A42" s="16"/>
      <c r="B42" s="10"/>
      <c r="C42" s="10"/>
      <c r="D42" s="28"/>
      <c r="E42" s="17"/>
      <c r="F42" s="28"/>
      <c r="G42" s="17" t="s">
        <v>12</v>
      </c>
      <c r="H42" s="17"/>
    </row>
    <row r="43" spans="1:8" ht="14.25" thickBot="1">
      <c r="A43" s="16"/>
      <c r="B43" s="10"/>
      <c r="C43" s="10" t="s">
        <v>44</v>
      </c>
      <c r="D43" s="31">
        <f>+D14+D17+D41+D15</f>
        <v>121581</v>
      </c>
      <c r="E43" s="17"/>
      <c r="F43" s="31">
        <f>+F14+F17+F41+F15</f>
        <v>67113</v>
      </c>
      <c r="G43" s="17"/>
      <c r="H43" s="17"/>
    </row>
    <row r="44" spans="1:8" ht="14.25" thickTop="1">
      <c r="A44" s="16"/>
      <c r="B44" s="10"/>
      <c r="C44" s="10"/>
      <c r="D44" s="26"/>
      <c r="E44" s="17"/>
      <c r="F44" s="28"/>
      <c r="G44" s="17"/>
      <c r="H44" s="17"/>
    </row>
    <row r="45" spans="1:8" ht="15">
      <c r="A45" s="16">
        <v>11</v>
      </c>
      <c r="B45" s="18" t="s">
        <v>13</v>
      </c>
      <c r="C45" s="10"/>
      <c r="D45" s="26"/>
      <c r="E45" s="17"/>
      <c r="F45" s="28"/>
      <c r="G45" s="17"/>
      <c r="H45" s="17"/>
    </row>
    <row r="46" spans="1:8" ht="13.5">
      <c r="A46" s="16"/>
      <c r="B46" s="10" t="s">
        <v>14</v>
      </c>
      <c r="C46" s="10"/>
      <c r="D46" s="26">
        <v>56800</v>
      </c>
      <c r="E46" s="17"/>
      <c r="F46" s="24">
        <v>30000</v>
      </c>
      <c r="G46" s="17"/>
      <c r="H46" s="17"/>
    </row>
    <row r="47" spans="1:8" ht="13.5">
      <c r="A47" s="16"/>
      <c r="B47" s="10" t="s">
        <v>15</v>
      </c>
      <c r="C47" s="10"/>
      <c r="D47" s="26"/>
      <c r="E47" s="17"/>
      <c r="F47" s="28"/>
      <c r="G47" s="17"/>
      <c r="H47" s="17"/>
    </row>
    <row r="48" spans="1:8" ht="15">
      <c r="A48" s="16"/>
      <c r="B48" s="10"/>
      <c r="C48" s="18" t="s">
        <v>16</v>
      </c>
      <c r="D48" s="26">
        <v>24641</v>
      </c>
      <c r="E48" s="17"/>
      <c r="F48" s="24">
        <v>3838</v>
      </c>
      <c r="G48" s="17"/>
      <c r="H48" s="17"/>
    </row>
    <row r="49" spans="1:8" ht="15">
      <c r="A49" s="16"/>
      <c r="B49" s="10"/>
      <c r="C49" s="18" t="s">
        <v>17</v>
      </c>
      <c r="D49" s="25">
        <v>0</v>
      </c>
      <c r="E49" s="17"/>
      <c r="F49" s="24">
        <v>0</v>
      </c>
      <c r="G49" s="17"/>
      <c r="H49" s="17"/>
    </row>
    <row r="50" spans="1:8" ht="15">
      <c r="A50" s="16"/>
      <c r="B50" s="10"/>
      <c r="C50" s="18" t="s">
        <v>18</v>
      </c>
      <c r="D50" s="24">
        <v>845</v>
      </c>
      <c r="E50" s="17"/>
      <c r="F50" s="24">
        <v>913</v>
      </c>
      <c r="G50" s="17"/>
      <c r="H50" s="17"/>
    </row>
    <row r="51" spans="1:8" ht="15">
      <c r="A51" s="16"/>
      <c r="B51" s="10"/>
      <c r="C51" s="18" t="s">
        <v>19</v>
      </c>
      <c r="D51" s="25">
        <v>0</v>
      </c>
      <c r="E51" s="17"/>
      <c r="F51" s="24">
        <v>0</v>
      </c>
      <c r="G51" s="17"/>
      <c r="H51" s="17"/>
    </row>
    <row r="52" spans="1:8" ht="15">
      <c r="A52" s="16"/>
      <c r="B52" s="10"/>
      <c r="C52" s="18" t="s">
        <v>20</v>
      </c>
      <c r="D52" s="26">
        <f>46827+7493-21242-600</f>
        <v>32478</v>
      </c>
      <c r="E52" s="17"/>
      <c r="F52" s="24">
        <v>23473</v>
      </c>
      <c r="G52" s="17"/>
      <c r="H52" s="17"/>
    </row>
    <row r="53" spans="1:8" ht="15">
      <c r="A53" s="16"/>
      <c r="B53" s="10"/>
      <c r="C53" s="18" t="s">
        <v>21</v>
      </c>
      <c r="D53" s="25">
        <v>0</v>
      </c>
      <c r="E53" s="17"/>
      <c r="F53" s="24">
        <v>0</v>
      </c>
      <c r="G53" s="17"/>
      <c r="H53" s="17"/>
    </row>
    <row r="54" spans="1:8" ht="13.5">
      <c r="A54" s="16"/>
      <c r="B54" s="10"/>
      <c r="C54" s="10"/>
      <c r="D54" s="27">
        <f>SUM(D46:D52)</f>
        <v>114764</v>
      </c>
      <c r="E54" s="17"/>
      <c r="F54" s="27">
        <f>SUM(F46:F52)</f>
        <v>58224</v>
      </c>
      <c r="G54" s="17"/>
      <c r="H54" s="17"/>
    </row>
    <row r="55" spans="1:8" ht="13.5">
      <c r="A55" s="16"/>
      <c r="B55" s="10"/>
      <c r="C55" s="10"/>
      <c r="D55" s="30"/>
      <c r="E55" s="17"/>
      <c r="F55" s="30"/>
      <c r="G55" s="17"/>
      <c r="H55" s="17"/>
    </row>
    <row r="56" spans="1:8" ht="13.5">
      <c r="A56" s="16">
        <v>12</v>
      </c>
      <c r="B56" s="10" t="s">
        <v>22</v>
      </c>
      <c r="C56" s="10"/>
      <c r="D56" s="25">
        <v>0</v>
      </c>
      <c r="E56" s="17"/>
      <c r="F56" s="24">
        <v>0</v>
      </c>
      <c r="G56" s="17"/>
      <c r="H56" s="17"/>
    </row>
    <row r="57" spans="1:8" ht="13.5">
      <c r="A57" s="16">
        <v>13</v>
      </c>
      <c r="B57" s="10" t="s">
        <v>23</v>
      </c>
      <c r="C57" s="10"/>
      <c r="D57" s="26">
        <v>3306</v>
      </c>
      <c r="E57" s="17"/>
      <c r="F57" s="24">
        <v>6005</v>
      </c>
      <c r="G57" s="17"/>
      <c r="H57" s="17"/>
    </row>
    <row r="58" spans="1:8" ht="13.5">
      <c r="A58" s="16">
        <v>14</v>
      </c>
      <c r="B58" s="10" t="s">
        <v>24</v>
      </c>
      <c r="C58" s="10"/>
      <c r="D58" s="26">
        <f>496+162</f>
        <v>658</v>
      </c>
      <c r="E58" s="17"/>
      <c r="F58" s="24">
        <v>817</v>
      </c>
      <c r="G58" s="17" t="s">
        <v>12</v>
      </c>
      <c r="H58" s="17"/>
    </row>
    <row r="59" spans="1:8" ht="13.5">
      <c r="A59" s="16">
        <v>15</v>
      </c>
      <c r="B59" s="10" t="s">
        <v>43</v>
      </c>
      <c r="C59" s="10"/>
      <c r="D59" s="26">
        <v>2853</v>
      </c>
      <c r="E59" s="17"/>
      <c r="F59" s="24">
        <v>2067</v>
      </c>
      <c r="G59" s="17"/>
      <c r="H59" s="17"/>
    </row>
    <row r="60" spans="1:8" ht="13.5">
      <c r="A60" s="16"/>
      <c r="B60" s="10"/>
      <c r="C60" s="10"/>
      <c r="D60" s="26"/>
      <c r="E60" s="17"/>
      <c r="F60" s="24"/>
      <c r="G60" s="17"/>
      <c r="H60" s="17"/>
    </row>
    <row r="61" spans="1:8" ht="13.5">
      <c r="A61" s="16"/>
      <c r="B61" s="10"/>
      <c r="C61" s="10"/>
      <c r="D61" s="27">
        <f>SUM(D56:D60)</f>
        <v>6817</v>
      </c>
      <c r="E61" s="17"/>
      <c r="F61" s="27">
        <f>SUM(F56:F60)</f>
        <v>8889</v>
      </c>
      <c r="G61" s="17" t="s">
        <v>12</v>
      </c>
      <c r="H61" s="17"/>
    </row>
    <row r="62" spans="1:8" ht="13.5">
      <c r="A62" s="16"/>
      <c r="B62" s="10"/>
      <c r="C62" s="10"/>
      <c r="D62" s="30"/>
      <c r="E62" s="17"/>
      <c r="F62" s="30"/>
      <c r="G62" s="17"/>
      <c r="H62" s="17"/>
    </row>
    <row r="63" spans="1:8" ht="14.25" thickBot="1">
      <c r="A63" s="16"/>
      <c r="B63" s="10"/>
      <c r="C63" s="10" t="s">
        <v>45</v>
      </c>
      <c r="D63" s="32">
        <f>+D54+D61</f>
        <v>121581</v>
      </c>
      <c r="E63" s="17"/>
      <c r="F63" s="32">
        <f>+F54+F61</f>
        <v>67113</v>
      </c>
      <c r="G63" s="17"/>
      <c r="H63" s="17"/>
    </row>
    <row r="64" spans="1:8" ht="11.25" customHeight="1" thickTop="1">
      <c r="A64" s="16"/>
      <c r="B64" s="10"/>
      <c r="C64" s="10"/>
      <c r="D64" s="28" t="s">
        <v>12</v>
      </c>
      <c r="E64" s="17"/>
      <c r="F64" s="28"/>
      <c r="G64" s="17"/>
      <c r="H64" s="17"/>
    </row>
    <row r="65" spans="1:8" ht="13.5">
      <c r="A65" s="16">
        <v>16</v>
      </c>
      <c r="B65" s="10" t="s">
        <v>25</v>
      </c>
      <c r="C65" s="10"/>
      <c r="D65" s="33">
        <f>SUM(D46:D53)/56800</f>
        <v>2.020492957746479</v>
      </c>
      <c r="E65" s="17"/>
      <c r="F65" s="33">
        <f>SUM(F46:F53)/F46</f>
        <v>1.9408</v>
      </c>
      <c r="G65" s="17"/>
      <c r="H65" s="17"/>
    </row>
  </sheetData>
  <mergeCells count="5">
    <mergeCell ref="F12:G12"/>
    <mergeCell ref="F7:G7"/>
    <mergeCell ref="F9:G9"/>
    <mergeCell ref="F10:G10"/>
    <mergeCell ref="F11:G11"/>
  </mergeCells>
  <printOptions/>
  <pageMargins left="0.75" right="0.75" top="0.38" bottom="0.18" header="0.22" footer="0.5"/>
  <pageSetup horizontalDpi="600" verticalDpi="600" orientation="portrait" paperSize="9" scale="80" r:id="rId2"/>
  <headerFooter alignWithMargins="0">
    <oddFooter>&amp;CPrepared by QC Holdings Berhad 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 Holdings Berhad</dc:creator>
  <cp:keywords/>
  <dc:description/>
  <cp:lastModifiedBy>Arthur Andersen</cp:lastModifiedBy>
  <cp:lastPrinted>2002-04-05T07:10:52Z</cp:lastPrinted>
  <dcterms:created xsi:type="dcterms:W3CDTF">2000-08-16T06:25:24Z</dcterms:created>
  <dcterms:modified xsi:type="dcterms:W3CDTF">2002-04-05T02:31:18Z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